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anpe1069\Desktop\"/>
    </mc:Choice>
  </mc:AlternateContent>
  <bookViews>
    <workbookView xWindow="150" yWindow="120" windowWidth="12525" windowHeight="1182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45" i="1" l="1"/>
  <c r="F45" i="1"/>
  <c r="J45" i="1"/>
  <c r="E35" i="1"/>
  <c r="J35" i="1" s="1"/>
  <c r="F35" i="1"/>
  <c r="E36" i="1"/>
  <c r="J36" i="1" s="1"/>
  <c r="F36" i="1"/>
  <c r="E37" i="1"/>
  <c r="J37" i="1" s="1"/>
  <c r="F37" i="1"/>
  <c r="E38" i="1"/>
  <c r="J38" i="1" s="1"/>
  <c r="F38" i="1"/>
  <c r="E39" i="1"/>
  <c r="F39" i="1"/>
  <c r="J39" i="1"/>
  <c r="F53" i="1" l="1"/>
  <c r="E53" i="1"/>
  <c r="F19" i="1"/>
  <c r="F20" i="1"/>
  <c r="F16" i="1"/>
  <c r="F26" i="1"/>
  <c r="F27" i="1"/>
  <c r="F28" i="1"/>
  <c r="F17" i="1"/>
  <c r="F18" i="1"/>
  <c r="F21" i="1"/>
  <c r="F22" i="1"/>
  <c r="F23" i="1"/>
  <c r="F24" i="1"/>
  <c r="F25" i="1"/>
  <c r="F29" i="1"/>
  <c r="F30" i="1"/>
  <c r="F31" i="1"/>
  <c r="F32" i="1"/>
  <c r="F51" i="1"/>
  <c r="E19" i="1"/>
  <c r="E20" i="1"/>
  <c r="E16" i="1"/>
  <c r="E26" i="1"/>
  <c r="E27" i="1"/>
  <c r="E28" i="1"/>
  <c r="J28" i="1" s="1"/>
  <c r="E17" i="1"/>
  <c r="J17" i="1" s="1"/>
  <c r="E18" i="1"/>
  <c r="J18" i="1" s="1"/>
  <c r="E21" i="1"/>
  <c r="J21" i="1" s="1"/>
  <c r="E22" i="1"/>
  <c r="E23" i="1"/>
  <c r="E24" i="1"/>
  <c r="J24" i="1" s="1"/>
  <c r="E25" i="1"/>
  <c r="J25" i="1" s="1"/>
  <c r="E29" i="1"/>
  <c r="J29" i="1" s="1"/>
  <c r="E30" i="1"/>
  <c r="J30" i="1" s="1"/>
  <c r="E31" i="1"/>
  <c r="J31" i="1" s="1"/>
  <c r="E32" i="1"/>
  <c r="J32" i="1" s="1"/>
  <c r="E51" i="1"/>
  <c r="J16" i="1"/>
  <c r="J20" i="1"/>
  <c r="J22" i="1"/>
  <c r="J23" i="1"/>
  <c r="J26" i="1"/>
  <c r="J27" i="1"/>
  <c r="E33" i="1"/>
  <c r="J33" i="1"/>
  <c r="E34" i="1"/>
  <c r="J34" i="1" s="1"/>
  <c r="E40" i="1"/>
  <c r="J40" i="1" s="1"/>
  <c r="E41" i="1"/>
  <c r="J41" i="1" s="1"/>
  <c r="E42" i="1"/>
  <c r="J42" i="1" s="1"/>
  <c r="E43" i="1"/>
  <c r="J43" i="1" s="1"/>
  <c r="E44" i="1"/>
  <c r="J44" i="1" s="1"/>
  <c r="E46" i="1"/>
  <c r="J46" i="1" s="1"/>
  <c r="E52" i="1"/>
  <c r="E50" i="1"/>
  <c r="F52" i="1"/>
  <c r="F50" i="1"/>
  <c r="E49" i="1"/>
  <c r="F49" i="1"/>
  <c r="F46" i="1"/>
  <c r="F44" i="1"/>
  <c r="F43" i="1"/>
  <c r="F42" i="1"/>
  <c r="F41" i="1"/>
  <c r="F40" i="1"/>
  <c r="F34" i="1"/>
  <c r="F33" i="1"/>
  <c r="C10" i="1" l="1"/>
  <c r="D10" i="1"/>
  <c r="E47" i="1"/>
  <c r="F47" i="1"/>
  <c r="J19" i="1"/>
  <c r="J47" i="1" s="1"/>
  <c r="E10" i="1" l="1"/>
</calcChain>
</file>

<file path=xl/sharedStrings.xml><?xml version="1.0" encoding="utf-8"?>
<sst xmlns="http://schemas.openxmlformats.org/spreadsheetml/2006/main" count="31" uniqueCount="27">
  <si>
    <t>Månad</t>
  </si>
  <si>
    <t>Namn</t>
  </si>
  <si>
    <t>Anst.nr</t>
  </si>
  <si>
    <t>Datum</t>
  </si>
  <si>
    <t>Arbetad tid</t>
  </si>
  <si>
    <t>Summa</t>
  </si>
  <si>
    <t>OB</t>
  </si>
  <si>
    <t>Totalt</t>
  </si>
  <si>
    <t xml:space="preserve"> </t>
  </si>
  <si>
    <t>HSO</t>
  </si>
  <si>
    <t>Externt</t>
  </si>
  <si>
    <t>Bar</t>
  </si>
  <si>
    <t>Dag:</t>
  </si>
  <si>
    <t>Antal dagar</t>
  </si>
  <si>
    <t>Konserthuset</t>
  </si>
  <si>
    <t>Lilla salen</t>
  </si>
  <si>
    <t>Namnförtydligande chef</t>
  </si>
  <si>
    <t>Attest chef</t>
  </si>
  <si>
    <t>Total</t>
  </si>
  <si>
    <t>Arbetade dagar</t>
  </si>
  <si>
    <t>Tidrapport timanställda TF</t>
  </si>
  <si>
    <t>Avser endast KH:</t>
  </si>
  <si>
    <t>Helg=h</t>
  </si>
  <si>
    <t>ÖT*</t>
  </si>
  <si>
    <t>* fylls i manuellt av chef, öt får ej schemaläggas</t>
  </si>
  <si>
    <t>Blå fält fylls i automatiskt</t>
  </si>
  <si>
    <t>Projekt/nr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</si>
</sst>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[h]:mm:ss;@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3" xfId="0" applyBorder="1"/>
    <xf numFmtId="0" fontId="0" fillId="0" borderId="1" xfId="0" applyBorder="1"/>
    <xf numFmtId="0" fontId="1" fillId="0" borderId="0" xfId="0" applyFont="1"/>
    <xf numFmtId="0" fontId="0" fillId="0" borderId="5" xfId="0" applyBorder="1"/>
    <xf numFmtId="0" fontId="0" fillId="0" borderId="0" xfId="0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0" xfId="0" applyNumberFormat="1"/>
    <xf numFmtId="164" fontId="0" fillId="0" borderId="5" xfId="0" applyNumberFormat="1" applyBorder="1"/>
    <xf numFmtId="164" fontId="0" fillId="0" borderId="0" xfId="0" applyNumberFormat="1" applyBorder="1"/>
    <xf numFmtId="0" fontId="0" fillId="0" borderId="0" xfId="0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2" fontId="2" fillId="0" borderId="0" xfId="0" applyNumberFormat="1" applyFont="1" applyBorder="1"/>
    <xf numFmtId="0" fontId="0" fillId="0" borderId="7" xfId="0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164" fontId="3" fillId="0" borderId="0" xfId="0" applyNumberFormat="1" applyFont="1"/>
    <xf numFmtId="0" fontId="0" fillId="0" borderId="6" xfId="0" applyBorder="1"/>
    <xf numFmtId="0" fontId="0" fillId="0" borderId="1" xfId="0" applyNumberFormat="1" applyBorder="1"/>
    <xf numFmtId="0" fontId="0" fillId="0" borderId="0" xfId="0" applyFont="1" applyFill="1" applyBorder="1" applyAlignment="1">
      <alignment horizontal="left" vertic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164" fontId="2" fillId="2" borderId="6" xfId="0" applyNumberFormat="1" applyFont="1" applyFill="1" applyBorder="1" applyAlignment="1"/>
    <xf numFmtId="2" fontId="2" fillId="2" borderId="10" xfId="0" applyNumberFormat="1" applyFont="1" applyFill="1" applyBorder="1"/>
    <xf numFmtId="165" fontId="3" fillId="2" borderId="1" xfId="0" applyNumberFormat="1" applyFont="1" applyFill="1" applyBorder="1"/>
    <xf numFmtId="1" fontId="0" fillId="0" borderId="1" xfId="0" applyNumberFormat="1" applyBorder="1"/>
    <xf numFmtId="0" fontId="0" fillId="0" borderId="2" xfId="0" applyBorder="1" applyAlignment="1"/>
    <xf numFmtId="0" fontId="0" fillId="0" borderId="4" xfId="0" applyBorder="1" applyAlignment="1"/>
    <xf numFmtId="164" fontId="0" fillId="0" borderId="2" xfId="0" applyNumberFormat="1" applyBorder="1" applyAlignment="1"/>
    <xf numFmtId="0" fontId="0" fillId="0" borderId="3" xfId="0" applyBorder="1" applyAlignment="1"/>
    <xf numFmtId="0" fontId="0" fillId="2" borderId="0" xfId="0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1</xdr:row>
      <xdr:rowOff>161925</xdr:rowOff>
    </xdr:from>
    <xdr:to>
      <xdr:col>9</xdr:col>
      <xdr:colOff>304800</xdr:colOff>
      <xdr:row>3</xdr:row>
      <xdr:rowOff>143031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352425"/>
          <a:ext cx="2190750" cy="466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3"/>
  <sheetViews>
    <sheetView tabSelected="1" topLeftCell="A4" zoomScale="80" zoomScaleNormal="80" workbookViewId="0">
      <selection activeCell="A18" sqref="A18"/>
    </sheetView>
  </sheetViews>
  <sheetFormatPr defaultRowHeight="15" x14ac:dyDescent="0.25"/>
  <cols>
    <col min="1" max="1" width="7.28515625" customWidth="1"/>
    <col min="2" max="2" width="7.5703125" customWidth="1"/>
    <col min="3" max="3" width="8.5703125" style="8" customWidth="1"/>
    <col min="4" max="4" width="8.85546875" style="8" customWidth="1"/>
    <col min="5" max="5" width="10.140625" customWidth="1"/>
    <col min="6" max="6" width="9.85546875" customWidth="1"/>
    <col min="7" max="7" width="13.28515625" customWidth="1"/>
    <col min="8" max="8" width="9" customWidth="1"/>
    <col min="9" max="9" width="13.5703125" customWidth="1"/>
    <col min="10" max="10" width="6.7109375" customWidth="1"/>
  </cols>
  <sheetData>
    <row r="3" spans="1:10" ht="23.25" x14ac:dyDescent="0.35">
      <c r="A3" s="3" t="s">
        <v>20</v>
      </c>
    </row>
    <row r="6" spans="1:10" x14ac:dyDescent="0.25">
      <c r="B6" t="s">
        <v>1</v>
      </c>
      <c r="G6" t="s">
        <v>2</v>
      </c>
      <c r="I6" t="s">
        <v>0</v>
      </c>
    </row>
    <row r="7" spans="1:10" ht="24.95" customHeight="1" x14ac:dyDescent="0.25">
      <c r="B7" s="36"/>
      <c r="C7" s="39"/>
      <c r="D7" s="39"/>
      <c r="E7" s="39"/>
      <c r="F7" s="37"/>
      <c r="G7" s="2"/>
      <c r="H7" s="5"/>
      <c r="I7" s="2"/>
    </row>
    <row r="8" spans="1:10" ht="12" customHeight="1" x14ac:dyDescent="0.25">
      <c r="B8" s="11"/>
      <c r="C8" s="11"/>
      <c r="D8" s="11"/>
      <c r="E8" s="5"/>
      <c r="G8" s="5"/>
      <c r="H8" s="5"/>
    </row>
    <row r="9" spans="1:10" ht="30" x14ac:dyDescent="0.25">
      <c r="B9" s="15"/>
      <c r="C9" s="16" t="s">
        <v>4</v>
      </c>
      <c r="D9" s="16" t="s">
        <v>6</v>
      </c>
      <c r="E9" s="17" t="s">
        <v>19</v>
      </c>
      <c r="G9" s="27" t="s">
        <v>24</v>
      </c>
      <c r="H9" s="5"/>
    </row>
    <row r="10" spans="1:10" ht="17.100000000000001" customHeight="1" x14ac:dyDescent="0.25">
      <c r="B10" s="18" t="s">
        <v>18</v>
      </c>
      <c r="C10" s="32">
        <f>SUM(E16:E46)</f>
        <v>0</v>
      </c>
      <c r="D10" s="32">
        <f>SUM(F16:F46)</f>
        <v>0</v>
      </c>
      <c r="E10" s="33">
        <f>SUM(J16:J46)</f>
        <v>0</v>
      </c>
      <c r="G10" s="40" t="s">
        <v>25</v>
      </c>
      <c r="H10" s="41"/>
    </row>
    <row r="11" spans="1:10" ht="10.5" customHeight="1" x14ac:dyDescent="0.25">
      <c r="B11" s="12"/>
      <c r="C11" s="13"/>
      <c r="D11" s="13"/>
      <c r="E11" s="14"/>
      <c r="G11" s="5"/>
      <c r="H11" s="5"/>
    </row>
    <row r="12" spans="1:10" ht="17.100000000000001" customHeight="1" x14ac:dyDescent="0.25">
      <c r="B12" s="5" t="s">
        <v>3</v>
      </c>
      <c r="C12" s="10"/>
      <c r="D12" s="10" t="s">
        <v>17</v>
      </c>
      <c r="E12" s="5"/>
      <c r="G12" s="5" t="s">
        <v>16</v>
      </c>
      <c r="H12" s="5"/>
    </row>
    <row r="13" spans="1:10" ht="24.95" customHeight="1" x14ac:dyDescent="0.25">
      <c r="B13" s="36"/>
      <c r="C13" s="37"/>
      <c r="D13" s="38"/>
      <c r="E13" s="39"/>
      <c r="F13" s="37"/>
      <c r="G13" s="36"/>
      <c r="H13" s="39"/>
      <c r="I13" s="37"/>
    </row>
    <row r="15" spans="1:10" x14ac:dyDescent="0.25">
      <c r="A15" s="25" t="s">
        <v>22</v>
      </c>
      <c r="B15" t="s">
        <v>3</v>
      </c>
      <c r="C15" s="8" t="s">
        <v>4</v>
      </c>
      <c r="E15" t="s">
        <v>5</v>
      </c>
      <c r="F15" t="s">
        <v>6</v>
      </c>
      <c r="G15" t="s">
        <v>26</v>
      </c>
      <c r="H15" t="s">
        <v>23</v>
      </c>
      <c r="I15" t="s">
        <v>14</v>
      </c>
      <c r="J15" s="5" t="s">
        <v>12</v>
      </c>
    </row>
    <row r="16" spans="1:10" ht="17.100000000000001" customHeight="1" x14ac:dyDescent="0.25">
      <c r="A16" s="2"/>
      <c r="B16" s="35">
        <v>1</v>
      </c>
      <c r="C16" s="6"/>
      <c r="D16" s="7"/>
      <c r="E16" s="28">
        <f t="shared" ref="E16:E46" si="0">SUM(D16-C16)</f>
        <v>0</v>
      </c>
      <c r="F16" s="28">
        <f t="shared" ref="F16:F18" si="1">IF(A16="h",D16-C16,IF(("19:00:00"-D16)&gt;0,0,D16-"19:00:00"))</f>
        <v>0</v>
      </c>
      <c r="G16" s="2"/>
      <c r="H16" s="1"/>
      <c r="I16" s="2"/>
      <c r="J16" s="30">
        <f>IF(E16&gt;0,1,0)</f>
        <v>0</v>
      </c>
    </row>
    <row r="17" spans="1:10" ht="17.100000000000001" customHeight="1" x14ac:dyDescent="0.25">
      <c r="A17" s="2"/>
      <c r="B17" s="35">
        <v>2</v>
      </c>
      <c r="C17" s="6"/>
      <c r="D17" s="7"/>
      <c r="E17" s="28">
        <f t="shared" si="0"/>
        <v>0</v>
      </c>
      <c r="F17" s="28">
        <f t="shared" si="1"/>
        <v>0</v>
      </c>
      <c r="G17" s="2"/>
      <c r="H17" s="1"/>
      <c r="I17" s="2"/>
      <c r="J17" s="30">
        <f>IF(E17&gt;0,1,0)</f>
        <v>0</v>
      </c>
    </row>
    <row r="18" spans="1:10" ht="17.100000000000001" customHeight="1" x14ac:dyDescent="0.25">
      <c r="A18" s="2"/>
      <c r="B18" s="35">
        <v>3</v>
      </c>
      <c r="C18" s="6"/>
      <c r="D18" s="7"/>
      <c r="E18" s="28">
        <f t="shared" si="0"/>
        <v>0</v>
      </c>
      <c r="F18" s="28">
        <f t="shared" si="1"/>
        <v>0</v>
      </c>
      <c r="G18" s="2"/>
      <c r="H18" s="1"/>
      <c r="I18" s="2"/>
      <c r="J18" s="30">
        <f>IF(E18&gt;0,1,0)</f>
        <v>0</v>
      </c>
    </row>
    <row r="19" spans="1:10" ht="17.100000000000001" customHeight="1" x14ac:dyDescent="0.25">
      <c r="A19" s="2"/>
      <c r="B19" s="35">
        <v>4</v>
      </c>
      <c r="C19" s="6"/>
      <c r="D19" s="7"/>
      <c r="E19" s="28">
        <f t="shared" si="0"/>
        <v>0</v>
      </c>
      <c r="F19" s="28">
        <f>IF(A19="h",D19-C19,IF(("19:00:00"-D19)&gt;0,0,D19-"19:00:00"))</f>
        <v>0</v>
      </c>
      <c r="G19" s="2"/>
      <c r="H19" s="1"/>
      <c r="I19" s="2"/>
      <c r="J19" s="30">
        <f>IF(E19&gt;0,1,0)</f>
        <v>0</v>
      </c>
    </row>
    <row r="20" spans="1:10" ht="17.100000000000001" customHeight="1" x14ac:dyDescent="0.25">
      <c r="A20" s="2"/>
      <c r="B20" s="35">
        <v>5</v>
      </c>
      <c r="C20" s="6"/>
      <c r="D20" s="7"/>
      <c r="E20" s="28">
        <f t="shared" si="0"/>
        <v>0</v>
      </c>
      <c r="F20" s="28">
        <f t="shared" ref="F20:F46" si="2">IF(A20="h",D20-C20,IF(("19:00:00"-D20)&gt;0,0,D20-"19:00:00"))</f>
        <v>0</v>
      </c>
      <c r="G20" s="2"/>
      <c r="H20" s="1"/>
      <c r="I20" s="2"/>
      <c r="J20" s="30">
        <f t="shared" ref="J20:J46" si="3">IF(E20&gt;0,1,0)</f>
        <v>0</v>
      </c>
    </row>
    <row r="21" spans="1:10" ht="17.100000000000001" customHeight="1" x14ac:dyDescent="0.25">
      <c r="A21" s="26"/>
      <c r="B21" s="35">
        <v>6</v>
      </c>
      <c r="C21" s="6"/>
      <c r="D21" s="7"/>
      <c r="E21" s="28">
        <f t="shared" si="0"/>
        <v>0</v>
      </c>
      <c r="F21" s="28">
        <f t="shared" si="2"/>
        <v>0</v>
      </c>
      <c r="G21" s="2"/>
      <c r="H21" s="1"/>
      <c r="I21" s="2"/>
      <c r="J21" s="30">
        <f t="shared" si="3"/>
        <v>0</v>
      </c>
    </row>
    <row r="22" spans="1:10" ht="17.100000000000001" customHeight="1" x14ac:dyDescent="0.25">
      <c r="A22" s="2"/>
      <c r="B22" s="35">
        <v>7</v>
      </c>
      <c r="C22" s="6"/>
      <c r="D22" s="7"/>
      <c r="E22" s="28">
        <f t="shared" si="0"/>
        <v>0</v>
      </c>
      <c r="F22" s="28">
        <f t="shared" si="2"/>
        <v>0</v>
      </c>
      <c r="G22" s="2"/>
      <c r="H22" s="1"/>
      <c r="I22" s="2"/>
      <c r="J22" s="30">
        <f t="shared" si="3"/>
        <v>0</v>
      </c>
    </row>
    <row r="23" spans="1:10" ht="17.100000000000001" customHeight="1" x14ac:dyDescent="0.25">
      <c r="A23" s="2"/>
      <c r="B23" s="35">
        <v>8</v>
      </c>
      <c r="C23" s="6"/>
      <c r="D23" s="7"/>
      <c r="E23" s="28">
        <f t="shared" si="0"/>
        <v>0</v>
      </c>
      <c r="F23" s="28">
        <f t="shared" si="2"/>
        <v>0</v>
      </c>
      <c r="G23" s="2"/>
      <c r="H23" s="1"/>
      <c r="I23" s="2"/>
      <c r="J23" s="30">
        <f t="shared" si="3"/>
        <v>0</v>
      </c>
    </row>
    <row r="24" spans="1:10" ht="17.100000000000001" customHeight="1" x14ac:dyDescent="0.25">
      <c r="A24" s="2"/>
      <c r="B24" s="35">
        <v>9</v>
      </c>
      <c r="C24" s="6"/>
      <c r="D24" s="7"/>
      <c r="E24" s="28">
        <f t="shared" si="0"/>
        <v>0</v>
      </c>
      <c r="F24" s="28">
        <f t="shared" si="2"/>
        <v>0</v>
      </c>
      <c r="G24" s="2"/>
      <c r="H24" s="1"/>
      <c r="I24" s="2"/>
      <c r="J24" s="30">
        <f t="shared" si="3"/>
        <v>0</v>
      </c>
    </row>
    <row r="25" spans="1:10" ht="17.100000000000001" customHeight="1" x14ac:dyDescent="0.25">
      <c r="A25" s="2"/>
      <c r="B25" s="35">
        <v>10</v>
      </c>
      <c r="C25" s="6"/>
      <c r="D25" s="7"/>
      <c r="E25" s="28">
        <f t="shared" si="0"/>
        <v>0</v>
      </c>
      <c r="F25" s="28">
        <f t="shared" si="2"/>
        <v>0</v>
      </c>
      <c r="G25" s="2"/>
      <c r="H25" s="1"/>
      <c r="I25" s="2"/>
      <c r="J25" s="30">
        <f t="shared" si="3"/>
        <v>0</v>
      </c>
    </row>
    <row r="26" spans="1:10" ht="17.100000000000001" customHeight="1" x14ac:dyDescent="0.25">
      <c r="A26" s="2"/>
      <c r="B26" s="35">
        <v>11</v>
      </c>
      <c r="C26" s="6"/>
      <c r="D26" s="7"/>
      <c r="E26" s="28">
        <f t="shared" si="0"/>
        <v>0</v>
      </c>
      <c r="F26" s="28">
        <f t="shared" si="2"/>
        <v>0</v>
      </c>
      <c r="G26" s="2"/>
      <c r="H26" s="1"/>
      <c r="I26" s="2"/>
      <c r="J26" s="30">
        <f t="shared" si="3"/>
        <v>0</v>
      </c>
    </row>
    <row r="27" spans="1:10" ht="17.100000000000001" customHeight="1" x14ac:dyDescent="0.25">
      <c r="A27" s="2"/>
      <c r="B27" s="35">
        <v>12</v>
      </c>
      <c r="C27" s="6"/>
      <c r="D27" s="7"/>
      <c r="E27" s="28">
        <f t="shared" si="0"/>
        <v>0</v>
      </c>
      <c r="F27" s="28">
        <f t="shared" si="2"/>
        <v>0</v>
      </c>
      <c r="G27" s="2"/>
      <c r="H27" s="1"/>
      <c r="I27" s="2"/>
      <c r="J27" s="30">
        <f t="shared" si="3"/>
        <v>0</v>
      </c>
    </row>
    <row r="28" spans="1:10" ht="17.100000000000001" customHeight="1" x14ac:dyDescent="0.25">
      <c r="A28" s="2"/>
      <c r="B28" s="35">
        <v>13</v>
      </c>
      <c r="C28" s="6"/>
      <c r="D28" s="7"/>
      <c r="E28" s="28">
        <f t="shared" si="0"/>
        <v>0</v>
      </c>
      <c r="F28" s="28">
        <f t="shared" si="2"/>
        <v>0</v>
      </c>
      <c r="G28" s="2"/>
      <c r="H28" s="1"/>
      <c r="I28" s="2"/>
      <c r="J28" s="30">
        <f t="shared" si="3"/>
        <v>0</v>
      </c>
    </row>
    <row r="29" spans="1:10" ht="17.100000000000001" customHeight="1" x14ac:dyDescent="0.25">
      <c r="A29" s="2"/>
      <c r="B29" s="35">
        <v>14</v>
      </c>
      <c r="C29" s="6"/>
      <c r="D29" s="7"/>
      <c r="E29" s="28">
        <f t="shared" si="0"/>
        <v>0</v>
      </c>
      <c r="F29" s="28">
        <f t="shared" si="2"/>
        <v>0</v>
      </c>
      <c r="G29" s="2"/>
      <c r="H29" s="1"/>
      <c r="I29" s="2"/>
      <c r="J29" s="30">
        <f t="shared" si="3"/>
        <v>0</v>
      </c>
    </row>
    <row r="30" spans="1:10" ht="17.100000000000001" customHeight="1" x14ac:dyDescent="0.25">
      <c r="A30" s="2"/>
      <c r="B30" s="35">
        <v>15</v>
      </c>
      <c r="C30" s="6"/>
      <c r="D30" s="7"/>
      <c r="E30" s="28">
        <f t="shared" si="0"/>
        <v>0</v>
      </c>
      <c r="F30" s="28">
        <f t="shared" si="2"/>
        <v>0</v>
      </c>
      <c r="G30" s="2"/>
      <c r="H30" s="1"/>
      <c r="I30" s="2"/>
      <c r="J30" s="30">
        <f t="shared" si="3"/>
        <v>0</v>
      </c>
    </row>
    <row r="31" spans="1:10" ht="17.100000000000001" customHeight="1" x14ac:dyDescent="0.25">
      <c r="A31" s="2"/>
      <c r="B31" s="35">
        <v>16</v>
      </c>
      <c r="C31" s="6"/>
      <c r="D31" s="7"/>
      <c r="E31" s="28">
        <f t="shared" si="0"/>
        <v>0</v>
      </c>
      <c r="F31" s="28">
        <f t="shared" si="2"/>
        <v>0</v>
      </c>
      <c r="G31" s="2"/>
      <c r="H31" s="1"/>
      <c r="I31" s="2"/>
      <c r="J31" s="30">
        <f t="shared" si="3"/>
        <v>0</v>
      </c>
    </row>
    <row r="32" spans="1:10" ht="17.100000000000001" customHeight="1" x14ac:dyDescent="0.25">
      <c r="A32" s="2"/>
      <c r="B32" s="35">
        <v>17</v>
      </c>
      <c r="C32" s="6"/>
      <c r="D32" s="7"/>
      <c r="E32" s="28">
        <f t="shared" si="0"/>
        <v>0</v>
      </c>
      <c r="F32" s="28">
        <f t="shared" si="2"/>
        <v>0</v>
      </c>
      <c r="G32" s="2"/>
      <c r="H32" s="1"/>
      <c r="I32" s="2"/>
      <c r="J32" s="30">
        <f t="shared" si="3"/>
        <v>0</v>
      </c>
    </row>
    <row r="33" spans="1:10" ht="17.100000000000001" customHeight="1" x14ac:dyDescent="0.25">
      <c r="A33" s="2"/>
      <c r="B33" s="35">
        <v>18</v>
      </c>
      <c r="C33" s="6"/>
      <c r="D33" s="7"/>
      <c r="E33" s="28">
        <f t="shared" si="0"/>
        <v>0</v>
      </c>
      <c r="F33" s="28">
        <f t="shared" si="2"/>
        <v>0</v>
      </c>
      <c r="G33" s="2"/>
      <c r="H33" s="1"/>
      <c r="I33" s="2"/>
      <c r="J33" s="30">
        <f t="shared" si="3"/>
        <v>0</v>
      </c>
    </row>
    <row r="34" spans="1:10" ht="17.100000000000001" customHeight="1" x14ac:dyDescent="0.25">
      <c r="A34" s="2"/>
      <c r="B34" s="35">
        <v>19</v>
      </c>
      <c r="C34" s="6"/>
      <c r="D34" s="7"/>
      <c r="E34" s="28">
        <f t="shared" si="0"/>
        <v>0</v>
      </c>
      <c r="F34" s="28">
        <f t="shared" si="2"/>
        <v>0</v>
      </c>
      <c r="G34" s="2"/>
      <c r="H34" s="1"/>
      <c r="I34" s="2"/>
      <c r="J34" s="30">
        <f t="shared" si="3"/>
        <v>0</v>
      </c>
    </row>
    <row r="35" spans="1:10" ht="17.100000000000001" customHeight="1" x14ac:dyDescent="0.25">
      <c r="A35" s="2"/>
      <c r="B35" s="35">
        <v>20</v>
      </c>
      <c r="C35" s="6"/>
      <c r="D35" s="7"/>
      <c r="E35" s="28">
        <f t="shared" ref="E35:E39" si="4">SUM(D35-C35)</f>
        <v>0</v>
      </c>
      <c r="F35" s="28">
        <f t="shared" ref="F35:F39" si="5">IF(A35="h",D35-C35,IF(("19:00:00"-D35)&gt;0,0,D35-"19:00:00"))</f>
        <v>0</v>
      </c>
      <c r="G35" s="2"/>
      <c r="H35" s="1"/>
      <c r="I35" s="2"/>
      <c r="J35" s="30">
        <f t="shared" ref="J35:J39" si="6">IF(E35&gt;0,1,0)</f>
        <v>0</v>
      </c>
    </row>
    <row r="36" spans="1:10" ht="17.100000000000001" customHeight="1" x14ac:dyDescent="0.25">
      <c r="A36" s="2"/>
      <c r="B36" s="35">
        <v>21</v>
      </c>
      <c r="C36" s="6"/>
      <c r="D36" s="7"/>
      <c r="E36" s="28">
        <f t="shared" si="4"/>
        <v>0</v>
      </c>
      <c r="F36" s="28">
        <f t="shared" si="5"/>
        <v>0</v>
      </c>
      <c r="G36" s="2"/>
      <c r="H36" s="1"/>
      <c r="I36" s="2"/>
      <c r="J36" s="30">
        <f t="shared" si="6"/>
        <v>0</v>
      </c>
    </row>
    <row r="37" spans="1:10" ht="17.100000000000001" customHeight="1" x14ac:dyDescent="0.25">
      <c r="A37" s="2"/>
      <c r="B37" s="35">
        <v>22</v>
      </c>
      <c r="C37" s="6"/>
      <c r="D37" s="7"/>
      <c r="E37" s="28">
        <f t="shared" si="4"/>
        <v>0</v>
      </c>
      <c r="F37" s="28">
        <f t="shared" si="5"/>
        <v>0</v>
      </c>
      <c r="G37" s="2"/>
      <c r="H37" s="1"/>
      <c r="I37" s="2"/>
      <c r="J37" s="30">
        <f t="shared" si="6"/>
        <v>0</v>
      </c>
    </row>
    <row r="38" spans="1:10" ht="17.100000000000001" customHeight="1" x14ac:dyDescent="0.25">
      <c r="A38" s="2"/>
      <c r="B38" s="35">
        <v>23</v>
      </c>
      <c r="C38" s="6"/>
      <c r="D38" s="7"/>
      <c r="E38" s="28">
        <f t="shared" si="4"/>
        <v>0</v>
      </c>
      <c r="F38" s="28">
        <f t="shared" si="5"/>
        <v>0</v>
      </c>
      <c r="G38" s="2"/>
      <c r="H38" s="1"/>
      <c r="I38" s="2"/>
      <c r="J38" s="30">
        <f t="shared" si="6"/>
        <v>0</v>
      </c>
    </row>
    <row r="39" spans="1:10" ht="17.100000000000001" customHeight="1" x14ac:dyDescent="0.25">
      <c r="A39" s="2"/>
      <c r="B39" s="35">
        <v>24</v>
      </c>
      <c r="C39" s="6"/>
      <c r="D39" s="7"/>
      <c r="E39" s="28">
        <f t="shared" si="4"/>
        <v>0</v>
      </c>
      <c r="F39" s="28">
        <f t="shared" si="5"/>
        <v>0</v>
      </c>
      <c r="G39" s="2"/>
      <c r="H39" s="1"/>
      <c r="I39" s="2"/>
      <c r="J39" s="30">
        <f t="shared" si="6"/>
        <v>0</v>
      </c>
    </row>
    <row r="40" spans="1:10" ht="17.100000000000001" customHeight="1" x14ac:dyDescent="0.25">
      <c r="A40" s="2"/>
      <c r="B40" s="35">
        <v>25</v>
      </c>
      <c r="C40" s="6"/>
      <c r="D40" s="7"/>
      <c r="E40" s="28">
        <f t="shared" si="0"/>
        <v>0</v>
      </c>
      <c r="F40" s="28">
        <f t="shared" si="2"/>
        <v>0</v>
      </c>
      <c r="G40" s="2"/>
      <c r="H40" s="1"/>
      <c r="I40" s="2"/>
      <c r="J40" s="30">
        <f t="shared" si="3"/>
        <v>0</v>
      </c>
    </row>
    <row r="41" spans="1:10" ht="17.100000000000001" customHeight="1" x14ac:dyDescent="0.25">
      <c r="A41" s="2"/>
      <c r="B41" s="35">
        <v>26</v>
      </c>
      <c r="C41" s="6"/>
      <c r="D41" s="7"/>
      <c r="E41" s="28">
        <f t="shared" si="0"/>
        <v>0</v>
      </c>
      <c r="F41" s="28">
        <f t="shared" si="2"/>
        <v>0</v>
      </c>
      <c r="G41" s="2"/>
      <c r="H41" s="1"/>
      <c r="I41" s="2"/>
      <c r="J41" s="30">
        <f t="shared" si="3"/>
        <v>0</v>
      </c>
    </row>
    <row r="42" spans="1:10" ht="17.100000000000001" customHeight="1" x14ac:dyDescent="0.25">
      <c r="A42" s="2"/>
      <c r="B42" s="35">
        <v>27</v>
      </c>
      <c r="C42" s="6"/>
      <c r="D42" s="7"/>
      <c r="E42" s="28">
        <f t="shared" si="0"/>
        <v>0</v>
      </c>
      <c r="F42" s="28">
        <f t="shared" si="2"/>
        <v>0</v>
      </c>
      <c r="G42" s="2"/>
      <c r="H42" s="1"/>
      <c r="I42" s="2"/>
      <c r="J42" s="30">
        <f t="shared" si="3"/>
        <v>0</v>
      </c>
    </row>
    <row r="43" spans="1:10" ht="17.100000000000001" customHeight="1" x14ac:dyDescent="0.25">
      <c r="A43" s="2"/>
      <c r="B43" s="35">
        <v>28</v>
      </c>
      <c r="C43" s="6"/>
      <c r="D43" s="7"/>
      <c r="E43" s="28">
        <f t="shared" si="0"/>
        <v>0</v>
      </c>
      <c r="F43" s="28">
        <f t="shared" si="2"/>
        <v>0</v>
      </c>
      <c r="G43" s="2"/>
      <c r="H43" s="1"/>
      <c r="I43" s="2"/>
      <c r="J43" s="30">
        <f t="shared" si="3"/>
        <v>0</v>
      </c>
    </row>
    <row r="44" spans="1:10" ht="17.100000000000001" customHeight="1" x14ac:dyDescent="0.25">
      <c r="A44" s="2"/>
      <c r="B44" s="35">
        <v>29</v>
      </c>
      <c r="C44" s="6"/>
      <c r="D44" s="7"/>
      <c r="E44" s="28">
        <f t="shared" si="0"/>
        <v>0</v>
      </c>
      <c r="F44" s="28">
        <f t="shared" si="2"/>
        <v>0</v>
      </c>
      <c r="G44" s="2"/>
      <c r="H44" s="1"/>
      <c r="I44" s="2"/>
      <c r="J44" s="30">
        <f t="shared" si="3"/>
        <v>0</v>
      </c>
    </row>
    <row r="45" spans="1:10" ht="17.100000000000001" customHeight="1" x14ac:dyDescent="0.25">
      <c r="A45" s="2"/>
      <c r="B45" s="35">
        <v>30</v>
      </c>
      <c r="C45" s="6"/>
      <c r="D45" s="7"/>
      <c r="E45" s="28">
        <f t="shared" ref="E45" si="7">SUM(D45-C45)</f>
        <v>0</v>
      </c>
      <c r="F45" s="28">
        <f t="shared" ref="F45" si="8">IF(A45="h",D45-C45,IF(("19:00:00"-D45)&gt;0,0,D45-"19:00:00"))</f>
        <v>0</v>
      </c>
      <c r="G45" s="2"/>
      <c r="H45" s="1"/>
      <c r="I45" s="2"/>
      <c r="J45" s="30">
        <f t="shared" ref="J45" si="9">IF(E45&gt;0,1,0)</f>
        <v>0</v>
      </c>
    </row>
    <row r="46" spans="1:10" ht="17.100000000000001" customHeight="1" x14ac:dyDescent="0.25">
      <c r="A46" s="2"/>
      <c r="B46" s="35">
        <v>31</v>
      </c>
      <c r="C46" s="6"/>
      <c r="D46" s="7"/>
      <c r="E46" s="28">
        <f t="shared" si="0"/>
        <v>0</v>
      </c>
      <c r="F46" s="28">
        <f t="shared" si="2"/>
        <v>0</v>
      </c>
      <c r="G46" s="2"/>
      <c r="H46" s="1"/>
      <c r="I46" s="2"/>
      <c r="J46" s="30">
        <f t="shared" si="3"/>
        <v>0</v>
      </c>
    </row>
    <row r="47" spans="1:10" x14ac:dyDescent="0.25">
      <c r="B47" s="4"/>
      <c r="C47" s="9"/>
      <c r="D47" s="9" t="s">
        <v>7</v>
      </c>
      <c r="E47" s="29">
        <f>SUM(E16:E46)</f>
        <v>0</v>
      </c>
      <c r="F47" s="29">
        <f>+SUM(F16:F46)</f>
        <v>0</v>
      </c>
      <c r="G47" s="4"/>
      <c r="H47" s="4"/>
      <c r="I47" s="4" t="s">
        <v>13</v>
      </c>
      <c r="J47" s="31">
        <f>SUM(J16:J46)</f>
        <v>0</v>
      </c>
    </row>
    <row r="48" spans="1:10" x14ac:dyDescent="0.25">
      <c r="B48" s="5"/>
      <c r="C48" s="10"/>
      <c r="D48" s="10"/>
      <c r="E48" s="5"/>
      <c r="F48" s="5"/>
      <c r="G48" s="5"/>
      <c r="H48" s="5"/>
      <c r="I48" s="5"/>
      <c r="J48" s="5"/>
    </row>
    <row r="49" spans="2:10" x14ac:dyDescent="0.25">
      <c r="B49" s="19" t="s">
        <v>21</v>
      </c>
      <c r="C49" s="20"/>
      <c r="D49" s="21">
        <v>430</v>
      </c>
      <c r="E49" s="34">
        <f>SUMIF(I16:I46,"HSO",E16:E46)</f>
        <v>0</v>
      </c>
      <c r="F49" s="34">
        <f>SUMIF(I16:I46,"HSO",F16:F46)</f>
        <v>0</v>
      </c>
      <c r="G49" s="22" t="s">
        <v>9</v>
      </c>
      <c r="H49" s="5" t="s">
        <v>8</v>
      </c>
      <c r="I49" s="5"/>
      <c r="J49" s="5"/>
    </row>
    <row r="50" spans="2:10" x14ac:dyDescent="0.25">
      <c r="B50" s="19"/>
      <c r="C50" s="20"/>
      <c r="D50" s="21">
        <v>490</v>
      </c>
      <c r="E50" s="34">
        <f>SUMIF(I16:I46,"Externt",E16:E46)</f>
        <v>0</v>
      </c>
      <c r="F50" s="34">
        <f>SUMIF(I16:I46,"Externt",F16:F46)</f>
        <v>0</v>
      </c>
      <c r="G50" s="22" t="s">
        <v>10</v>
      </c>
      <c r="H50" s="5"/>
      <c r="I50" s="5"/>
      <c r="J50" s="5"/>
    </row>
    <row r="51" spans="2:10" x14ac:dyDescent="0.25">
      <c r="B51" s="23"/>
      <c r="C51" s="24"/>
      <c r="D51" s="21">
        <v>410</v>
      </c>
      <c r="E51" s="34">
        <f>SUMIF(I16:I46,"Konserthuset",E16:E46)</f>
        <v>0</v>
      </c>
      <c r="F51" s="34">
        <f>SUMIF(I16:I46,"Konserthuset",F16:F46)</f>
        <v>0</v>
      </c>
      <c r="G51" s="22" t="s">
        <v>14</v>
      </c>
    </row>
    <row r="52" spans="2:10" x14ac:dyDescent="0.25">
      <c r="B52" s="23"/>
      <c r="C52" s="24"/>
      <c r="D52" s="21">
        <v>480</v>
      </c>
      <c r="E52" s="34">
        <f>SUMIF(I16:I46,"Bar",E16:E46)</f>
        <v>0</v>
      </c>
      <c r="F52" s="34">
        <f>SUMIF(I16:I46,"Bar",F16:F46)</f>
        <v>0</v>
      </c>
      <c r="G52" s="22" t="s">
        <v>11</v>
      </c>
    </row>
    <row r="53" spans="2:10" x14ac:dyDescent="0.25">
      <c r="B53" s="23"/>
      <c r="C53" s="24"/>
      <c r="D53" s="21">
        <v>450</v>
      </c>
      <c r="E53" s="34">
        <f>SUMIF(I16:I46,"Lilla salen",E16:E46)</f>
        <v>0</v>
      </c>
      <c r="F53" s="34">
        <f>SUMIF(I16:I46,"Lilla salen",F16:F46)</f>
        <v>0</v>
      </c>
      <c r="G53" s="22" t="s">
        <v>15</v>
      </c>
    </row>
  </sheetData>
  <mergeCells count="5">
    <mergeCell ref="B13:C13"/>
    <mergeCell ref="D13:F13"/>
    <mergeCell ref="G13:I13"/>
    <mergeCell ref="G10:H10"/>
    <mergeCell ref="B7:F7"/>
  </mergeCells>
  <dataValidations count="1">
    <dataValidation type="list" allowBlank="1" showInputMessage="1" showErrorMessage="1" sqref="I16:I46">
      <formula1>$G$49:$G$53</formula1>
    </dataValidation>
  </dataValidations>
  <pageMargins left="0.31496062992125984" right="0.31496062992125984" top="0.35433070866141736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Helsingborgs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Pålsson Morgan - Konserthuset</dc:creator>
  <cp:lastModifiedBy>Petersson Ann-Louise - Stadsteatern</cp:lastModifiedBy>
  <cp:lastPrinted>2019-05-20T08:07:30Z</cp:lastPrinted>
  <dcterms:created xsi:type="dcterms:W3CDTF">2017-09-27T12:46:04Z</dcterms:created>
  <dcterms:modified xsi:type="dcterms:W3CDTF">2019-06-12T09:08:33Z</dcterms:modified>
</cp:coreProperties>
</file>